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50" firstSheet="1" activeTab="1"/>
  </bookViews>
  <sheets>
    <sheet name="回復済み_Sheet1" sheetId="1" state="veryHidden" r:id="rId1"/>
    <sheet name="16-22(1)専用利用" sheetId="2" r:id="rId2"/>
    <sheet name="(2)個人利用" sheetId="3" r:id="rId3"/>
  </sheets>
  <definedNames/>
  <calcPr fullCalcOnLoad="1"/>
</workbook>
</file>

<file path=xl/sharedStrings.xml><?xml version="1.0" encoding="utf-8"?>
<sst xmlns="http://schemas.openxmlformats.org/spreadsheetml/2006/main" count="80" uniqueCount="43">
  <si>
    <t>種    目</t>
  </si>
  <si>
    <t>区分</t>
  </si>
  <si>
    <t>件数</t>
  </si>
  <si>
    <t>人数</t>
  </si>
  <si>
    <t>バドミントン</t>
  </si>
  <si>
    <t>ス ポーツ以外</t>
  </si>
  <si>
    <t>バレーボール</t>
  </si>
  <si>
    <t>ハンドボール</t>
  </si>
  <si>
    <t>バスケットボール</t>
  </si>
  <si>
    <t>テニス</t>
  </si>
  <si>
    <t>その他のスポーツ</t>
  </si>
  <si>
    <t>剣道場</t>
  </si>
  <si>
    <t>柔道場</t>
  </si>
  <si>
    <t>第一会議室</t>
  </si>
  <si>
    <t>第二会議室</t>
  </si>
  <si>
    <t>卓　球</t>
  </si>
  <si>
    <t>合　計</t>
  </si>
  <si>
    <t>（１）専用利用</t>
  </si>
  <si>
    <t>（単位：人）</t>
  </si>
  <si>
    <t>種　目</t>
  </si>
  <si>
    <t>トレーニング</t>
  </si>
  <si>
    <t>大人</t>
  </si>
  <si>
    <t>小人</t>
  </si>
  <si>
    <t>トランポリン</t>
  </si>
  <si>
    <t>その他</t>
  </si>
  <si>
    <t>（２）個人利用</t>
  </si>
  <si>
    <r>
      <t>注１：</t>
    </r>
    <r>
      <rPr>
        <sz val="11"/>
        <rFont val="ＭＳ Ｐ明朝"/>
        <family val="1"/>
      </rPr>
      <t>１日３単位（午前・午後・夜間）の利用状況</t>
    </r>
  </si>
  <si>
    <r>
      <t>注２：</t>
    </r>
    <r>
      <rPr>
        <sz val="11"/>
        <rFont val="ＭＳ Ｐ明朝"/>
        <family val="1"/>
      </rPr>
      <t>専用利用とは、体育館条例による独占利用の許可を得て利用したものをいう。</t>
    </r>
  </si>
  <si>
    <r>
      <t>　　　</t>
    </r>
    <r>
      <rPr>
        <sz val="11"/>
        <rFont val="ＭＳ Ｐ明朝"/>
        <family val="1"/>
      </rPr>
      <t>なお、トレーニング室においては一定期間の利用許可を得た実際利用者の延べ人数である。</t>
    </r>
  </si>
  <si>
    <t>合　計</t>
  </si>
  <si>
    <t>トレーニング室</t>
  </si>
  <si>
    <r>
      <t>資料：</t>
    </r>
    <r>
      <rPr>
        <sz val="11"/>
        <rFont val="ＭＳ Ｐ明朝"/>
        <family val="1"/>
      </rPr>
      <t>スポーツ振興課</t>
    </r>
  </si>
  <si>
    <r>
      <t>資料：</t>
    </r>
    <r>
      <rPr>
        <sz val="11"/>
        <rFont val="ＭＳ Ｐ明朝"/>
        <family val="1"/>
      </rPr>
      <t>スポーツ振興課　</t>
    </r>
  </si>
  <si>
    <t>令和元年度</t>
  </si>
  <si>
    <t>令和元年度</t>
  </si>
  <si>
    <r>
      <rPr>
        <sz val="11"/>
        <color indexed="9"/>
        <rFont val="ＭＳ Ｐ明朝"/>
        <family val="1"/>
      </rPr>
      <t>令和</t>
    </r>
    <r>
      <rPr>
        <sz val="11"/>
        <rFont val="ＭＳ Ｐ明朝"/>
        <family val="1"/>
      </rPr>
      <t>２</t>
    </r>
    <r>
      <rPr>
        <sz val="11"/>
        <color indexed="9"/>
        <rFont val="ＭＳ Ｐ明朝"/>
        <family val="1"/>
      </rPr>
      <t>年度</t>
    </r>
  </si>
  <si>
    <r>
      <rPr>
        <sz val="11"/>
        <color indexed="9"/>
        <rFont val="ＭＳ Ｐ明朝"/>
        <family val="1"/>
      </rPr>
      <t>令和</t>
    </r>
    <r>
      <rPr>
        <sz val="11"/>
        <rFont val="ＭＳ Ｐ明朝"/>
        <family val="1"/>
      </rPr>
      <t>２</t>
    </r>
    <r>
      <rPr>
        <sz val="11"/>
        <color indexed="9"/>
        <rFont val="ＭＳ Ｐ明朝"/>
        <family val="1"/>
      </rPr>
      <t>年度</t>
    </r>
  </si>
  <si>
    <t>１６-２２　岡崎市体育館利用状況（年度別）</t>
  </si>
  <si>
    <r>
      <rPr>
        <sz val="11"/>
        <color indexed="9"/>
        <rFont val="ＭＳ Ｐ明朝"/>
        <family val="1"/>
      </rPr>
      <t>令和</t>
    </r>
    <r>
      <rPr>
        <sz val="11"/>
        <rFont val="ＭＳ Ｐ明朝"/>
        <family val="1"/>
      </rPr>
      <t>３</t>
    </r>
    <r>
      <rPr>
        <sz val="11"/>
        <color indexed="9"/>
        <rFont val="ＭＳ Ｐ明朝"/>
        <family val="1"/>
      </rPr>
      <t>年度</t>
    </r>
  </si>
  <si>
    <r>
      <rPr>
        <sz val="11"/>
        <color indexed="9"/>
        <rFont val="ＭＳ Ｐ明朝"/>
        <family val="1"/>
      </rPr>
      <t>令和</t>
    </r>
    <r>
      <rPr>
        <sz val="11"/>
        <rFont val="ＭＳ Ｐ明朝"/>
        <family val="1"/>
      </rPr>
      <t>３</t>
    </r>
    <r>
      <rPr>
        <sz val="11"/>
        <color indexed="9"/>
        <rFont val="ＭＳ Ｐ明朝"/>
        <family val="1"/>
      </rPr>
      <t>年度</t>
    </r>
  </si>
  <si>
    <t>平成29年度</t>
  </si>
  <si>
    <t>平成29年度</t>
  </si>
  <si>
    <t>（単位：件,人）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</si>
</sst>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52">
    <font>
      <sz val="12"/>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10"/>
      <color indexed="8"/>
      <name val="Arial"/>
      <family val="2"/>
    </font>
    <font>
      <sz val="10"/>
      <name val="Arial"/>
      <family val="2"/>
    </font>
    <font>
      <b/>
      <sz val="12"/>
      <name val="Arial"/>
      <family val="2"/>
    </font>
    <font>
      <sz val="6"/>
      <name val="ＭＳ Ｐ明朝"/>
      <family val="1"/>
    </font>
    <font>
      <sz val="12"/>
      <name val="ＭＳ Ｐ明朝"/>
      <family val="1"/>
    </font>
    <font>
      <sz val="20"/>
      <name val="ＭＳ Ｐ明朝"/>
      <family val="1"/>
    </font>
    <font>
      <sz val="11"/>
      <name val="ＭＳ Ｐ明朝"/>
      <family val="1"/>
    </font>
    <font>
      <b/>
      <sz val="11"/>
      <name val="ＭＳ Ｐ明朝"/>
      <family val="1"/>
    </font>
    <font>
      <sz val="11"/>
      <name val="ＭＳ 明朝"/>
      <family val="1"/>
    </font>
    <font>
      <sz val="6"/>
      <name val="明朝"/>
      <family val="1"/>
    </font>
    <font>
      <u val="single"/>
      <sz val="12"/>
      <color indexed="12"/>
      <name val="明朝"/>
      <family val="1"/>
    </font>
    <font>
      <u val="single"/>
      <sz val="12"/>
      <color indexed="36"/>
      <name val="明朝"/>
      <family val="1"/>
    </font>
    <font>
      <sz val="11"/>
      <color indexed="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6" fontId="6" fillId="0" borderId="0" applyFill="0" applyBorder="0" applyAlignment="0">
      <protection/>
    </xf>
    <xf numFmtId="0" fontId="8" fillId="0" borderId="1" applyNumberFormat="0" applyAlignment="0" applyProtection="0"/>
    <xf numFmtId="0" fontId="8" fillId="0" borderId="2">
      <alignment horizontal="left" vertical="center"/>
      <protection/>
    </xf>
    <xf numFmtId="0" fontId="7"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0" fillId="31" borderId="6" applyNumberFormat="0" applyAlignment="0" applyProtection="0"/>
    <xf numFmtId="0" fontId="17" fillId="0" borderId="0" applyNumberFormat="0" applyFill="0" applyBorder="0" applyAlignment="0" applyProtection="0"/>
    <xf numFmtId="0" fontId="5" fillId="0" borderId="0">
      <alignment/>
      <protection/>
    </xf>
    <xf numFmtId="0" fontId="51" fillId="32" borderId="0" applyNumberFormat="0" applyBorder="0" applyAlignment="0" applyProtection="0"/>
  </cellStyleXfs>
  <cellXfs count="50">
    <xf numFmtId="0" fontId="0" fillId="0" borderId="0" xfId="0" applyAlignment="1">
      <alignment/>
    </xf>
    <xf numFmtId="0" fontId="10" fillId="33" borderId="0" xfId="0" applyFont="1" applyFill="1" applyAlignment="1">
      <alignment/>
    </xf>
    <xf numFmtId="0" fontId="11" fillId="33" borderId="0" xfId="0" applyFont="1" applyFill="1" applyBorder="1" applyAlignment="1">
      <alignment horizontal="left"/>
    </xf>
    <xf numFmtId="0" fontId="12" fillId="33" borderId="0" xfId="0" applyFont="1" applyFill="1" applyAlignment="1">
      <alignment/>
    </xf>
    <xf numFmtId="0" fontId="12" fillId="33" borderId="12" xfId="0" applyFont="1" applyFill="1" applyBorder="1" applyAlignment="1">
      <alignment/>
    </xf>
    <xf numFmtId="0" fontId="12" fillId="33" borderId="13" xfId="0" applyFont="1" applyFill="1" applyBorder="1" applyAlignment="1">
      <alignment horizontal="center" vertical="center"/>
    </xf>
    <xf numFmtId="0" fontId="12" fillId="33" borderId="0" xfId="0" applyFont="1" applyFill="1" applyAlignment="1">
      <alignment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4" fillId="33" borderId="0" xfId="0" applyFont="1" applyFill="1" applyBorder="1" applyAlignment="1">
      <alignment/>
    </xf>
    <xf numFmtId="0" fontId="12" fillId="33" borderId="0" xfId="0" applyFont="1" applyFill="1" applyBorder="1" applyAlignment="1">
      <alignment/>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7" xfId="0" applyFont="1" applyFill="1" applyBorder="1" applyAlignment="1">
      <alignment horizontal="center" vertical="center" wrapText="1"/>
    </xf>
    <xf numFmtId="0" fontId="11" fillId="33" borderId="0" xfId="0" applyFont="1" applyFill="1" applyBorder="1" applyAlignment="1">
      <alignment horizontal="left" vertical="center"/>
    </xf>
    <xf numFmtId="0" fontId="10" fillId="33" borderId="0" xfId="0" applyFont="1" applyFill="1" applyAlignment="1">
      <alignment vertical="center"/>
    </xf>
    <xf numFmtId="0" fontId="12" fillId="33" borderId="0" xfId="0" applyFont="1" applyFill="1" applyAlignment="1">
      <alignment horizontal="center" vertical="center"/>
    </xf>
    <xf numFmtId="0" fontId="10" fillId="33" borderId="12" xfId="0" applyFont="1" applyFill="1" applyBorder="1" applyAlignment="1">
      <alignment vertical="center"/>
    </xf>
    <xf numFmtId="0" fontId="10" fillId="33" borderId="12" xfId="0" applyFont="1" applyFill="1" applyBorder="1" applyAlignment="1">
      <alignment horizontal="center" vertical="center"/>
    </xf>
    <xf numFmtId="0" fontId="14" fillId="33" borderId="0" xfId="0" applyFont="1" applyFill="1" applyBorder="1" applyAlignment="1">
      <alignment vertical="center"/>
    </xf>
    <xf numFmtId="0" fontId="13" fillId="33" borderId="0" xfId="0" applyFont="1" applyFill="1" applyBorder="1" applyAlignment="1">
      <alignment vertical="center"/>
    </xf>
    <xf numFmtId="0" fontId="14" fillId="33" borderId="0" xfId="0" applyFont="1" applyFill="1" applyAlignment="1">
      <alignment vertical="center"/>
    </xf>
    <xf numFmtId="0" fontId="10" fillId="33" borderId="0" xfId="0" applyFont="1" applyFill="1" applyAlignment="1">
      <alignment horizontal="center" vertical="center"/>
    </xf>
    <xf numFmtId="0" fontId="13" fillId="33" borderId="0" xfId="0" applyFont="1" applyFill="1" applyAlignment="1">
      <alignment vertical="center"/>
    </xf>
    <xf numFmtId="0" fontId="12" fillId="0" borderId="18" xfId="53" applyNumberFormat="1" applyFont="1" applyFill="1" applyBorder="1" applyAlignment="1">
      <alignment horizontal="center" vertical="center"/>
    </xf>
    <xf numFmtId="41" fontId="12" fillId="0" borderId="19" xfId="53" applyNumberFormat="1" applyFont="1" applyFill="1" applyBorder="1" applyAlignment="1">
      <alignment vertical="center"/>
    </xf>
    <xf numFmtId="41" fontId="12" fillId="0" borderId="0" xfId="53" applyNumberFormat="1" applyFont="1" applyFill="1" applyBorder="1" applyAlignment="1">
      <alignment vertical="center"/>
    </xf>
    <xf numFmtId="41" fontId="12" fillId="0" borderId="0" xfId="53" applyNumberFormat="1" applyFont="1" applyFill="1" applyBorder="1" applyAlignment="1">
      <alignment horizontal="right" vertical="center"/>
    </xf>
    <xf numFmtId="38" fontId="12" fillId="0" borderId="0" xfId="53" applyFont="1" applyFill="1" applyAlignment="1">
      <alignment vertical="center"/>
    </xf>
    <xf numFmtId="0" fontId="11" fillId="0" borderId="0" xfId="0" applyFont="1" applyFill="1" applyBorder="1" applyAlignment="1">
      <alignment horizontal="left" vertical="center"/>
    </xf>
    <xf numFmtId="38" fontId="12" fillId="0" borderId="0" xfId="53" applyFont="1" applyFill="1" applyBorder="1" applyAlignment="1">
      <alignment horizontal="right" vertical="center"/>
    </xf>
    <xf numFmtId="38" fontId="10" fillId="0" borderId="0" xfId="53" applyFont="1" applyFill="1" applyAlignment="1">
      <alignment vertical="center"/>
    </xf>
    <xf numFmtId="0" fontId="12" fillId="0" borderId="0" xfId="0" applyFont="1" applyFill="1" applyAlignment="1">
      <alignment vertical="center"/>
    </xf>
    <xf numFmtId="0" fontId="11" fillId="0" borderId="0" xfId="0" applyFont="1" applyFill="1" applyBorder="1" applyAlignment="1">
      <alignment horizontal="left"/>
    </xf>
    <xf numFmtId="0" fontId="12" fillId="0" borderId="0" xfId="0" applyFont="1" applyFill="1" applyBorder="1" applyAlignment="1">
      <alignment horizontal="right"/>
    </xf>
    <xf numFmtId="0" fontId="12" fillId="0" borderId="0" xfId="0" applyFont="1" applyFill="1" applyAlignment="1">
      <alignment/>
    </xf>
    <xf numFmtId="0" fontId="10" fillId="0" borderId="0" xfId="0" applyFont="1" applyFill="1" applyAlignment="1">
      <alignment/>
    </xf>
    <xf numFmtId="41" fontId="12" fillId="0" borderId="0" xfId="0" applyNumberFormat="1" applyFont="1" applyFill="1" applyBorder="1" applyAlignment="1" applyProtection="1">
      <alignment vertical="center"/>
      <protection/>
    </xf>
    <xf numFmtId="41" fontId="12" fillId="0" borderId="12" xfId="0" applyNumberFormat="1" applyFont="1" applyFill="1" applyBorder="1" applyAlignment="1" applyProtection="1">
      <alignment vertical="center"/>
      <protection/>
    </xf>
    <xf numFmtId="0" fontId="12" fillId="33" borderId="20" xfId="0" applyFont="1" applyFill="1" applyBorder="1" applyAlignment="1">
      <alignment horizontal="center" vertical="center"/>
    </xf>
    <xf numFmtId="37" fontId="12" fillId="0" borderId="0" xfId="0" applyNumberFormat="1" applyFont="1" applyFill="1" applyBorder="1" applyAlignment="1" applyProtection="1">
      <alignment vertical="center"/>
      <protection/>
    </xf>
    <xf numFmtId="37" fontId="12" fillId="0" borderId="12" xfId="0" applyNumberFormat="1" applyFont="1" applyFill="1" applyBorder="1" applyAlignment="1" applyProtection="1">
      <alignment vertical="center"/>
      <protection/>
    </xf>
    <xf numFmtId="0" fontId="11" fillId="33" borderId="0" xfId="0" applyFont="1" applyFill="1" applyBorder="1" applyAlignment="1">
      <alignment vertical="center"/>
    </xf>
    <xf numFmtId="0" fontId="12" fillId="33" borderId="2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7" xfId="0" applyFont="1" applyFill="1" applyBorder="1" applyAlignment="1">
      <alignment horizontal="center" vertical="center"/>
    </xf>
    <xf numFmtId="0" fontId="11" fillId="33" borderId="0" xfId="0" applyFont="1" applyFill="1" applyBorder="1" applyAlignment="1">
      <alignment horizontal="left"/>
    </xf>
    <xf numFmtId="41" fontId="12" fillId="0" borderId="0" xfId="53" applyNumberFormat="1"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transitionEvaluation="1"/>
  <dimension ref="B1:J37"/>
  <sheetViews>
    <sheetView showGridLines="0" tabSelected="1" defaultGridColor="0" zoomScalePageLayoutView="0" colorId="22" workbookViewId="0" topLeftCell="A1">
      <pane xSplit="3" ySplit="5" topLeftCell="D6" activePane="bottomRight" state="frozen"/>
      <selection pane="topLeft" activeCell="D2" sqref="D1:D16384"/>
      <selection pane="topRight" activeCell="D2" sqref="D1:D16384"/>
      <selection pane="bottomLeft" activeCell="D2" sqref="D1:D16384"/>
      <selection pane="bottomRight" activeCell="E10" sqref="E10"/>
    </sheetView>
  </sheetViews>
  <sheetFormatPr defaultColWidth="8.59765625" defaultRowHeight="15"/>
  <cols>
    <col min="1" max="1" width="1.59765625" style="15" customWidth="1"/>
    <col min="2" max="2" width="15.59765625" style="15" customWidth="1"/>
    <col min="3" max="3" width="6.59765625" style="22" customWidth="1"/>
    <col min="4" max="8" width="12.59765625" style="31" customWidth="1"/>
    <col min="9" max="16384" width="8.59765625" style="15" customWidth="1"/>
  </cols>
  <sheetData>
    <row r="1" spans="2:8" ht="24">
      <c r="B1" s="42" t="s">
        <v>37</v>
      </c>
      <c r="C1" s="42"/>
      <c r="D1" s="42"/>
      <c r="E1" s="14"/>
      <c r="F1" s="14"/>
      <c r="G1" s="14"/>
      <c r="H1" s="14"/>
    </row>
    <row r="2" spans="2:8" ht="4.5" customHeight="1">
      <c r="B2" s="14"/>
      <c r="C2" s="14"/>
      <c r="D2" s="29"/>
      <c r="E2" s="29"/>
      <c r="F2" s="29"/>
      <c r="G2" s="29"/>
      <c r="H2" s="29"/>
    </row>
    <row r="3" spans="2:8" s="6" customFormat="1" ht="13.5" customHeight="1">
      <c r="B3" s="6" t="s">
        <v>17</v>
      </c>
      <c r="C3" s="16"/>
      <c r="D3" s="30"/>
      <c r="E3" s="30"/>
      <c r="F3" s="30"/>
      <c r="G3" s="30"/>
      <c r="H3" s="30" t="s">
        <v>42</v>
      </c>
    </row>
    <row r="4" spans="2:3" ht="4.5" customHeight="1" thickBot="1">
      <c r="B4" s="17"/>
      <c r="C4" s="18"/>
    </row>
    <row r="5" spans="2:8" s="6" customFormat="1" ht="15" customHeight="1">
      <c r="B5" s="11" t="s">
        <v>0</v>
      </c>
      <c r="C5" s="5" t="s">
        <v>1</v>
      </c>
      <c r="D5" s="24" t="s">
        <v>40</v>
      </c>
      <c r="E5" s="24">
        <v>30</v>
      </c>
      <c r="F5" s="24" t="s">
        <v>33</v>
      </c>
      <c r="G5" s="24" t="s">
        <v>35</v>
      </c>
      <c r="H5" s="24" t="s">
        <v>38</v>
      </c>
    </row>
    <row r="6" spans="2:10" s="6" customFormat="1" ht="15" customHeight="1">
      <c r="B6" s="43" t="s">
        <v>6</v>
      </c>
      <c r="C6" s="7" t="s">
        <v>2</v>
      </c>
      <c r="D6" s="25">
        <v>323</v>
      </c>
      <c r="E6" s="25">
        <v>156</v>
      </c>
      <c r="F6" s="25">
        <v>143</v>
      </c>
      <c r="G6" s="25">
        <v>168</v>
      </c>
      <c r="H6" s="25">
        <v>192</v>
      </c>
      <c r="J6" s="23"/>
    </row>
    <row r="7" spans="2:10" s="6" customFormat="1" ht="15" customHeight="1">
      <c r="B7" s="44"/>
      <c r="C7" s="8" t="s">
        <v>3</v>
      </c>
      <c r="D7" s="26">
        <v>20367</v>
      </c>
      <c r="E7" s="26">
        <v>14714</v>
      </c>
      <c r="F7" s="26">
        <v>15446</v>
      </c>
      <c r="G7" s="26">
        <v>5130</v>
      </c>
      <c r="H7" s="26">
        <v>11502</v>
      </c>
      <c r="J7" s="23"/>
    </row>
    <row r="8" spans="2:10" s="6" customFormat="1" ht="15" customHeight="1">
      <c r="B8" s="43" t="s">
        <v>8</v>
      </c>
      <c r="C8" s="8" t="s">
        <v>2</v>
      </c>
      <c r="D8" s="26">
        <v>294</v>
      </c>
      <c r="E8" s="26">
        <v>203</v>
      </c>
      <c r="F8" s="26">
        <v>242</v>
      </c>
      <c r="G8" s="26">
        <v>328</v>
      </c>
      <c r="H8" s="26">
        <v>276</v>
      </c>
      <c r="J8" s="23"/>
    </row>
    <row r="9" spans="2:10" s="6" customFormat="1" ht="15" customHeight="1">
      <c r="B9" s="44"/>
      <c r="C9" s="8" t="s">
        <v>3</v>
      </c>
      <c r="D9" s="26">
        <v>14072</v>
      </c>
      <c r="E9" s="26">
        <v>9912</v>
      </c>
      <c r="F9" s="26">
        <v>13643</v>
      </c>
      <c r="G9" s="26">
        <v>12012</v>
      </c>
      <c r="H9" s="26">
        <v>12138</v>
      </c>
      <c r="J9" s="23"/>
    </row>
    <row r="10" spans="2:10" s="6" customFormat="1" ht="15" customHeight="1">
      <c r="B10" s="46" t="s">
        <v>7</v>
      </c>
      <c r="C10" s="8" t="s">
        <v>2</v>
      </c>
      <c r="D10" s="26">
        <v>107</v>
      </c>
      <c r="E10" s="26">
        <v>79</v>
      </c>
      <c r="F10" s="26">
        <v>73</v>
      </c>
      <c r="G10" s="26">
        <v>71</v>
      </c>
      <c r="H10" s="26">
        <v>74</v>
      </c>
      <c r="J10" s="23"/>
    </row>
    <row r="11" spans="2:10" s="6" customFormat="1" ht="15" customHeight="1">
      <c r="B11" s="47"/>
      <c r="C11" s="8" t="s">
        <v>3</v>
      </c>
      <c r="D11" s="26">
        <v>13705</v>
      </c>
      <c r="E11" s="26">
        <v>14935</v>
      </c>
      <c r="F11" s="26">
        <v>11261</v>
      </c>
      <c r="G11" s="26">
        <v>8355</v>
      </c>
      <c r="H11" s="26">
        <v>9442</v>
      </c>
      <c r="J11" s="23"/>
    </row>
    <row r="12" spans="2:10" s="6" customFormat="1" ht="15" customHeight="1">
      <c r="B12" s="43" t="s">
        <v>9</v>
      </c>
      <c r="C12" s="8" t="s">
        <v>2</v>
      </c>
      <c r="D12" s="26">
        <v>47</v>
      </c>
      <c r="E12" s="26">
        <v>25</v>
      </c>
      <c r="F12" s="26">
        <v>23</v>
      </c>
      <c r="G12" s="26">
        <v>13</v>
      </c>
      <c r="H12" s="26">
        <v>4</v>
      </c>
      <c r="J12" s="23"/>
    </row>
    <row r="13" spans="2:10" s="6" customFormat="1" ht="15" customHeight="1">
      <c r="B13" s="44"/>
      <c r="C13" s="8" t="s">
        <v>3</v>
      </c>
      <c r="D13" s="26">
        <v>543</v>
      </c>
      <c r="E13" s="26">
        <v>465</v>
      </c>
      <c r="F13" s="26">
        <v>242</v>
      </c>
      <c r="G13" s="26">
        <v>192</v>
      </c>
      <c r="H13" s="26">
        <v>57</v>
      </c>
      <c r="J13" s="23"/>
    </row>
    <row r="14" spans="2:10" s="6" customFormat="1" ht="15" customHeight="1">
      <c r="B14" s="43" t="s">
        <v>15</v>
      </c>
      <c r="C14" s="8" t="s">
        <v>2</v>
      </c>
      <c r="D14" s="26">
        <v>157</v>
      </c>
      <c r="E14" s="26">
        <v>119</v>
      </c>
      <c r="F14" s="26">
        <v>106</v>
      </c>
      <c r="G14" s="26">
        <v>135</v>
      </c>
      <c r="H14" s="26">
        <v>163</v>
      </c>
      <c r="J14" s="23"/>
    </row>
    <row r="15" spans="2:10" s="6" customFormat="1" ht="15" customHeight="1">
      <c r="B15" s="44"/>
      <c r="C15" s="8" t="s">
        <v>3</v>
      </c>
      <c r="D15" s="26">
        <v>17436</v>
      </c>
      <c r="E15" s="26">
        <v>18394</v>
      </c>
      <c r="F15" s="26">
        <v>18545</v>
      </c>
      <c r="G15" s="26">
        <v>5978</v>
      </c>
      <c r="H15" s="26">
        <v>9727</v>
      </c>
      <c r="J15" s="23"/>
    </row>
    <row r="16" spans="2:10" s="6" customFormat="1" ht="15" customHeight="1">
      <c r="B16" s="43" t="s">
        <v>4</v>
      </c>
      <c r="C16" s="8" t="s">
        <v>2</v>
      </c>
      <c r="D16" s="26">
        <v>287</v>
      </c>
      <c r="E16" s="26">
        <v>243</v>
      </c>
      <c r="F16" s="26">
        <v>222</v>
      </c>
      <c r="G16" s="26">
        <v>163</v>
      </c>
      <c r="H16" s="26">
        <v>228</v>
      </c>
      <c r="J16" s="23"/>
    </row>
    <row r="17" spans="2:10" s="6" customFormat="1" ht="15" customHeight="1">
      <c r="B17" s="44"/>
      <c r="C17" s="8" t="s">
        <v>3</v>
      </c>
      <c r="D17" s="26">
        <v>10949</v>
      </c>
      <c r="E17" s="26">
        <v>9543</v>
      </c>
      <c r="F17" s="26">
        <v>7731</v>
      </c>
      <c r="G17" s="26">
        <v>3218</v>
      </c>
      <c r="H17" s="26">
        <v>7670</v>
      </c>
      <c r="J17" s="23"/>
    </row>
    <row r="18" spans="2:10" s="6" customFormat="1" ht="15" customHeight="1">
      <c r="B18" s="43" t="s">
        <v>10</v>
      </c>
      <c r="C18" s="8" t="s">
        <v>2</v>
      </c>
      <c r="D18" s="26">
        <v>173</v>
      </c>
      <c r="E18" s="26">
        <v>215</v>
      </c>
      <c r="F18" s="26">
        <v>173</v>
      </c>
      <c r="G18" s="26">
        <v>109</v>
      </c>
      <c r="H18" s="26">
        <v>170</v>
      </c>
      <c r="J18" s="23"/>
    </row>
    <row r="19" spans="2:10" s="6" customFormat="1" ht="15" customHeight="1">
      <c r="B19" s="44"/>
      <c r="C19" s="8" t="s">
        <v>3</v>
      </c>
      <c r="D19" s="26">
        <v>24807</v>
      </c>
      <c r="E19" s="26">
        <v>30967</v>
      </c>
      <c r="F19" s="26">
        <v>23380</v>
      </c>
      <c r="G19" s="26">
        <v>15130</v>
      </c>
      <c r="H19" s="26">
        <v>22197</v>
      </c>
      <c r="J19" s="23"/>
    </row>
    <row r="20" spans="2:10" s="6" customFormat="1" ht="15" customHeight="1">
      <c r="B20" s="43" t="s">
        <v>5</v>
      </c>
      <c r="C20" s="8" t="s">
        <v>2</v>
      </c>
      <c r="D20" s="27">
        <v>0</v>
      </c>
      <c r="E20" s="27">
        <v>0</v>
      </c>
      <c r="F20" s="27">
        <v>4</v>
      </c>
      <c r="G20" s="27">
        <v>1</v>
      </c>
      <c r="H20" s="27">
        <v>5</v>
      </c>
      <c r="J20" s="23"/>
    </row>
    <row r="21" spans="2:10" s="6" customFormat="1" ht="15" customHeight="1">
      <c r="B21" s="44"/>
      <c r="C21" s="8" t="s">
        <v>3</v>
      </c>
      <c r="D21" s="27">
        <v>0</v>
      </c>
      <c r="E21" s="27">
        <v>0</v>
      </c>
      <c r="F21" s="27">
        <v>790</v>
      </c>
      <c r="G21" s="27">
        <v>20</v>
      </c>
      <c r="H21" s="27">
        <v>262</v>
      </c>
      <c r="J21" s="23"/>
    </row>
    <row r="22" spans="2:10" s="6" customFormat="1" ht="15" customHeight="1">
      <c r="B22" s="13" t="s">
        <v>30</v>
      </c>
      <c r="C22" s="8" t="s">
        <v>3</v>
      </c>
      <c r="D22" s="26">
        <v>7716</v>
      </c>
      <c r="E22" s="26">
        <v>8342</v>
      </c>
      <c r="F22" s="26">
        <v>8394</v>
      </c>
      <c r="G22" s="26">
        <v>3727</v>
      </c>
      <c r="H22" s="26">
        <v>5614</v>
      </c>
      <c r="J22" s="23"/>
    </row>
    <row r="23" spans="2:10" s="6" customFormat="1" ht="15" customHeight="1">
      <c r="B23" s="43" t="s">
        <v>11</v>
      </c>
      <c r="C23" s="8" t="s">
        <v>2</v>
      </c>
      <c r="D23" s="26">
        <v>474</v>
      </c>
      <c r="E23" s="26">
        <v>383</v>
      </c>
      <c r="F23" s="26">
        <v>374</v>
      </c>
      <c r="G23" s="26">
        <v>367</v>
      </c>
      <c r="H23" s="26">
        <v>442</v>
      </c>
      <c r="J23" s="23"/>
    </row>
    <row r="24" spans="2:10" s="6" customFormat="1" ht="15" customHeight="1">
      <c r="B24" s="44"/>
      <c r="C24" s="8" t="s">
        <v>3</v>
      </c>
      <c r="D24" s="26">
        <v>9608</v>
      </c>
      <c r="E24" s="26">
        <v>6388</v>
      </c>
      <c r="F24" s="26">
        <v>5531</v>
      </c>
      <c r="G24" s="26">
        <v>6839</v>
      </c>
      <c r="H24" s="26">
        <v>8924</v>
      </c>
      <c r="J24" s="23"/>
    </row>
    <row r="25" spans="2:10" s="6" customFormat="1" ht="15" customHeight="1">
      <c r="B25" s="43" t="s">
        <v>12</v>
      </c>
      <c r="C25" s="8" t="s">
        <v>2</v>
      </c>
      <c r="D25" s="26">
        <v>421</v>
      </c>
      <c r="E25" s="26">
        <v>424</v>
      </c>
      <c r="F25" s="26">
        <v>426</v>
      </c>
      <c r="G25" s="26">
        <v>280</v>
      </c>
      <c r="H25" s="26">
        <v>360</v>
      </c>
      <c r="J25" s="23"/>
    </row>
    <row r="26" spans="2:10" s="6" customFormat="1" ht="15" customHeight="1">
      <c r="B26" s="44"/>
      <c r="C26" s="8" t="s">
        <v>3</v>
      </c>
      <c r="D26" s="26">
        <v>7796</v>
      </c>
      <c r="E26" s="26">
        <v>12143</v>
      </c>
      <c r="F26" s="26">
        <v>13143</v>
      </c>
      <c r="G26" s="26">
        <v>4771</v>
      </c>
      <c r="H26" s="26">
        <v>6228</v>
      </c>
      <c r="J26" s="23"/>
    </row>
    <row r="27" spans="2:10" s="6" customFormat="1" ht="15" customHeight="1">
      <c r="B27" s="43" t="s">
        <v>13</v>
      </c>
      <c r="C27" s="8" t="s">
        <v>2</v>
      </c>
      <c r="D27" s="26">
        <v>237</v>
      </c>
      <c r="E27" s="26">
        <v>175</v>
      </c>
      <c r="F27" s="26">
        <v>144</v>
      </c>
      <c r="G27" s="26">
        <v>97</v>
      </c>
      <c r="H27" s="26">
        <v>114</v>
      </c>
      <c r="J27" s="23"/>
    </row>
    <row r="28" spans="2:10" s="6" customFormat="1" ht="15" customHeight="1">
      <c r="B28" s="44"/>
      <c r="C28" s="8" t="s">
        <v>3</v>
      </c>
      <c r="D28" s="26">
        <v>8520</v>
      </c>
      <c r="E28" s="26">
        <v>8094</v>
      </c>
      <c r="F28" s="26">
        <v>6718</v>
      </c>
      <c r="G28" s="26">
        <v>2816</v>
      </c>
      <c r="H28" s="26">
        <v>3967</v>
      </c>
      <c r="J28" s="23"/>
    </row>
    <row r="29" spans="2:10" s="6" customFormat="1" ht="15" customHeight="1">
      <c r="B29" s="43" t="s">
        <v>14</v>
      </c>
      <c r="C29" s="8" t="s">
        <v>2</v>
      </c>
      <c r="D29" s="26">
        <v>340</v>
      </c>
      <c r="E29" s="26">
        <v>231</v>
      </c>
      <c r="F29" s="26">
        <v>220</v>
      </c>
      <c r="G29" s="26">
        <v>104</v>
      </c>
      <c r="H29" s="26">
        <v>112</v>
      </c>
      <c r="J29" s="23"/>
    </row>
    <row r="30" spans="2:10" s="6" customFormat="1" ht="15" customHeight="1">
      <c r="B30" s="44"/>
      <c r="C30" s="8" t="s">
        <v>3</v>
      </c>
      <c r="D30" s="26">
        <v>4855</v>
      </c>
      <c r="E30" s="26">
        <v>4471</v>
      </c>
      <c r="F30" s="26">
        <v>4413</v>
      </c>
      <c r="G30" s="26">
        <v>1537</v>
      </c>
      <c r="H30" s="26">
        <v>1710</v>
      </c>
      <c r="J30" s="23"/>
    </row>
    <row r="31" spans="2:8" s="6" customFormat="1" ht="15" customHeight="1">
      <c r="B31" s="43" t="s">
        <v>16</v>
      </c>
      <c r="C31" s="8" t="s">
        <v>2</v>
      </c>
      <c r="D31" s="37">
        <f>SUM(D6,D8,D10,D12,D14,D16,D18,D20,D23,D25,D27,D29)</f>
        <v>2860</v>
      </c>
      <c r="E31" s="37">
        <f>SUM(E6,E8,E10,E12,E14,E16,E18,E20,E23,E25,E27,E29)</f>
        <v>2253</v>
      </c>
      <c r="F31" s="37">
        <f>SUM(F6,F8,F10,F12,F14,F16,F18,F20,F23,F25,F27,F29)</f>
        <v>2150</v>
      </c>
      <c r="G31" s="37">
        <f>SUM(G6,G8,G10,G12,G14,G16,G18,G20,G23,G25,G27,G29)</f>
        <v>1836</v>
      </c>
      <c r="H31" s="37">
        <f>SUM(H6,H8,H10,H12,H14,H16,H18,H20,H23,H25,H27,H29)</f>
        <v>2140</v>
      </c>
    </row>
    <row r="32" spans="2:8" s="6" customFormat="1" ht="15" customHeight="1" thickBot="1">
      <c r="B32" s="45"/>
      <c r="C32" s="39" t="s">
        <v>3</v>
      </c>
      <c r="D32" s="38">
        <f>SUM(D7,D9,D11,D13,D15,D17,D19,D21,D22,D24,D26,D28,D30)</f>
        <v>140374</v>
      </c>
      <c r="E32" s="38">
        <f>SUM(E7,E9,E11,E13,E15,E17,E19,E21,E22,E24,E26,E28,E30)</f>
        <v>138368</v>
      </c>
      <c r="F32" s="38">
        <f>SUM(F7,F9,F11,F13,F15,F17,F19,F21,F22,F24,F26,F28,F30)</f>
        <v>129237</v>
      </c>
      <c r="G32" s="38">
        <f>SUM(G7,G9,G11,G13,G15,G17,G19,G21,G22,G24,G26,G28,G30)</f>
        <v>69725</v>
      </c>
      <c r="H32" s="38">
        <f>SUM(H7,H9,H11,H13,H15,H17,H19,H21,H22,H24,H26,H28,H30)</f>
        <v>99438</v>
      </c>
    </row>
    <row r="33" spans="2:8" s="6" customFormat="1" ht="4.5" customHeight="1">
      <c r="B33" s="16"/>
      <c r="D33" s="28"/>
      <c r="E33" s="28"/>
      <c r="F33" s="28"/>
      <c r="G33" s="28"/>
      <c r="H33" s="28"/>
    </row>
    <row r="34" spans="2:8" s="6" customFormat="1" ht="13.5">
      <c r="B34" s="19" t="s">
        <v>31</v>
      </c>
      <c r="C34" s="20"/>
      <c r="D34" s="28"/>
      <c r="E34" s="28"/>
      <c r="F34" s="28"/>
      <c r="G34" s="28"/>
      <c r="H34" s="28"/>
    </row>
    <row r="35" spans="2:8" s="6" customFormat="1" ht="13.5">
      <c r="B35" s="21" t="s">
        <v>26</v>
      </c>
      <c r="D35" s="28"/>
      <c r="E35" s="28"/>
      <c r="F35" s="28"/>
      <c r="G35" s="28"/>
      <c r="H35" s="28"/>
    </row>
    <row r="36" spans="2:8" s="6" customFormat="1" ht="13.5">
      <c r="B36" s="21" t="s">
        <v>27</v>
      </c>
      <c r="D36" s="28"/>
      <c r="E36" s="28"/>
      <c r="F36" s="28"/>
      <c r="G36" s="28"/>
      <c r="H36" s="28"/>
    </row>
    <row r="37" spans="2:8" s="6" customFormat="1" ht="13.5">
      <c r="B37" s="21" t="s">
        <v>28</v>
      </c>
      <c r="D37" s="32"/>
      <c r="E37" s="32"/>
      <c r="F37" s="32"/>
      <c r="G37" s="32"/>
      <c r="H37" s="32"/>
    </row>
  </sheetData>
  <sheetProtection/>
  <mergeCells count="13">
    <mergeCell ref="B12:B13"/>
    <mergeCell ref="B14:B15"/>
    <mergeCell ref="B16:B17"/>
    <mergeCell ref="B6:B7"/>
    <mergeCell ref="B10:B11"/>
    <mergeCell ref="B8:B9"/>
    <mergeCell ref="B29:B30"/>
    <mergeCell ref="B31:B32"/>
    <mergeCell ref="B18:B19"/>
    <mergeCell ref="B20:B21"/>
    <mergeCell ref="B23:B24"/>
    <mergeCell ref="B25:B26"/>
    <mergeCell ref="B27:B28"/>
  </mergeCells>
  <printOptions/>
  <pageMargins left="0.5" right="0.5" top="0.5" bottom="0.5" header="0.512" footer="0.51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H18"/>
  <sheetViews>
    <sheetView showGridLines="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F26" sqref="F26"/>
    </sheetView>
  </sheetViews>
  <sheetFormatPr defaultColWidth="14.59765625" defaultRowHeight="15"/>
  <cols>
    <col min="1" max="1" width="1.59765625" style="1" customWidth="1"/>
    <col min="2" max="2" width="15.59765625" style="1" customWidth="1"/>
    <col min="3" max="3" width="6.59765625" style="1" customWidth="1"/>
    <col min="4" max="8" width="12.59765625" style="36" customWidth="1"/>
    <col min="9" max="16384" width="14.59765625" style="1" customWidth="1"/>
  </cols>
  <sheetData>
    <row r="1" spans="2:8" ht="24">
      <c r="B1" s="48"/>
      <c r="C1" s="48"/>
      <c r="D1" s="48"/>
      <c r="E1" s="2"/>
      <c r="F1" s="2"/>
      <c r="G1" s="2"/>
      <c r="H1" s="2"/>
    </row>
    <row r="2" spans="2:8" ht="3.75" customHeight="1">
      <c r="B2" s="2"/>
      <c r="C2" s="2"/>
      <c r="D2" s="33"/>
      <c r="E2" s="33"/>
      <c r="F2" s="33"/>
      <c r="G2" s="33"/>
      <c r="H2" s="33"/>
    </row>
    <row r="3" spans="2:8" s="3" customFormat="1" ht="13.5" customHeight="1">
      <c r="B3" s="3" t="s">
        <v>25</v>
      </c>
      <c r="D3" s="34"/>
      <c r="E3" s="34"/>
      <c r="F3" s="34"/>
      <c r="G3" s="34"/>
      <c r="H3" s="34" t="s">
        <v>18</v>
      </c>
    </row>
    <row r="4" spans="2:8" s="3" customFormat="1" ht="2.25" customHeight="1" thickBot="1">
      <c r="B4" s="4"/>
      <c r="C4" s="4"/>
      <c r="D4" s="35"/>
      <c r="E4" s="35"/>
      <c r="F4" s="35"/>
      <c r="G4" s="35"/>
      <c r="H4" s="35"/>
    </row>
    <row r="5" spans="2:8" s="3" customFormat="1" ht="15" customHeight="1">
      <c r="B5" s="11" t="s">
        <v>19</v>
      </c>
      <c r="C5" s="5" t="s">
        <v>1</v>
      </c>
      <c r="D5" s="24" t="s">
        <v>41</v>
      </c>
      <c r="E5" s="24">
        <v>30</v>
      </c>
      <c r="F5" s="24" t="s">
        <v>34</v>
      </c>
      <c r="G5" s="24" t="s">
        <v>36</v>
      </c>
      <c r="H5" s="24" t="s">
        <v>39</v>
      </c>
    </row>
    <row r="6" spans="2:8" s="6" customFormat="1" ht="15" customHeight="1">
      <c r="B6" s="12" t="s">
        <v>20</v>
      </c>
      <c r="C6" s="7" t="s">
        <v>21</v>
      </c>
      <c r="D6" s="28">
        <v>20169</v>
      </c>
      <c r="E6" s="28">
        <v>22259</v>
      </c>
      <c r="F6" s="28">
        <v>23018</v>
      </c>
      <c r="G6" s="28">
        <v>11223</v>
      </c>
      <c r="H6" s="28">
        <v>13987</v>
      </c>
    </row>
    <row r="7" spans="2:8" s="6" customFormat="1" ht="15" customHeight="1">
      <c r="B7" s="43" t="s">
        <v>15</v>
      </c>
      <c r="C7" s="8" t="s">
        <v>21</v>
      </c>
      <c r="D7" s="28">
        <v>1366</v>
      </c>
      <c r="E7" s="28">
        <v>1577</v>
      </c>
      <c r="F7" s="28">
        <v>1126</v>
      </c>
      <c r="G7" s="49">
        <v>0</v>
      </c>
      <c r="H7" s="49">
        <v>0</v>
      </c>
    </row>
    <row r="8" spans="2:8" s="6" customFormat="1" ht="15" customHeight="1">
      <c r="B8" s="44"/>
      <c r="C8" s="8" t="s">
        <v>22</v>
      </c>
      <c r="D8" s="28">
        <v>1421</v>
      </c>
      <c r="E8" s="28">
        <v>1302</v>
      </c>
      <c r="F8" s="28">
        <v>792</v>
      </c>
      <c r="G8" s="49">
        <v>0</v>
      </c>
      <c r="H8" s="49">
        <v>0</v>
      </c>
    </row>
    <row r="9" spans="2:8" s="6" customFormat="1" ht="15" customHeight="1">
      <c r="B9" s="43" t="s">
        <v>4</v>
      </c>
      <c r="C9" s="8" t="s">
        <v>21</v>
      </c>
      <c r="D9" s="28">
        <v>2186</v>
      </c>
      <c r="E9" s="28">
        <v>2215</v>
      </c>
      <c r="F9" s="28">
        <v>1540</v>
      </c>
      <c r="G9" s="49">
        <v>0</v>
      </c>
      <c r="H9" s="49">
        <v>0</v>
      </c>
    </row>
    <row r="10" spans="2:8" s="6" customFormat="1" ht="15" customHeight="1">
      <c r="B10" s="44"/>
      <c r="C10" s="8" t="s">
        <v>22</v>
      </c>
      <c r="D10" s="28">
        <v>389</v>
      </c>
      <c r="E10" s="28">
        <v>290</v>
      </c>
      <c r="F10" s="28">
        <v>288</v>
      </c>
      <c r="G10" s="49">
        <v>0</v>
      </c>
      <c r="H10" s="49">
        <v>0</v>
      </c>
    </row>
    <row r="11" spans="2:8" s="6" customFormat="1" ht="15" customHeight="1">
      <c r="B11" s="43" t="s">
        <v>23</v>
      </c>
      <c r="C11" s="8" t="s">
        <v>21</v>
      </c>
      <c r="D11" s="28">
        <v>57</v>
      </c>
      <c r="E11" s="28">
        <v>57</v>
      </c>
      <c r="F11" s="28">
        <v>39</v>
      </c>
      <c r="G11" s="49">
        <v>0</v>
      </c>
      <c r="H11" s="49">
        <v>0</v>
      </c>
    </row>
    <row r="12" spans="2:8" s="6" customFormat="1" ht="15" customHeight="1">
      <c r="B12" s="44"/>
      <c r="C12" s="8" t="s">
        <v>22</v>
      </c>
      <c r="D12" s="28">
        <v>102</v>
      </c>
      <c r="E12" s="28">
        <v>88</v>
      </c>
      <c r="F12" s="28">
        <v>58</v>
      </c>
      <c r="G12" s="49">
        <v>0</v>
      </c>
      <c r="H12" s="49">
        <v>0</v>
      </c>
    </row>
    <row r="13" spans="2:8" s="6" customFormat="1" ht="15" customHeight="1">
      <c r="B13" s="43" t="s">
        <v>24</v>
      </c>
      <c r="C13" s="8" t="s">
        <v>21</v>
      </c>
      <c r="D13" s="28">
        <v>368</v>
      </c>
      <c r="E13" s="28">
        <v>409</v>
      </c>
      <c r="F13" s="28">
        <v>188</v>
      </c>
      <c r="G13" s="49">
        <v>0</v>
      </c>
      <c r="H13" s="49">
        <v>0</v>
      </c>
    </row>
    <row r="14" spans="2:8" s="6" customFormat="1" ht="15" customHeight="1">
      <c r="B14" s="44"/>
      <c r="C14" s="8" t="s">
        <v>22</v>
      </c>
      <c r="D14" s="28">
        <v>159</v>
      </c>
      <c r="E14" s="28">
        <v>58</v>
      </c>
      <c r="F14" s="28">
        <v>2</v>
      </c>
      <c r="G14" s="49">
        <v>0</v>
      </c>
      <c r="H14" s="49">
        <v>0</v>
      </c>
    </row>
    <row r="15" spans="2:8" s="23" customFormat="1" ht="15" customHeight="1">
      <c r="B15" s="43" t="s">
        <v>29</v>
      </c>
      <c r="C15" s="8" t="s">
        <v>21</v>
      </c>
      <c r="D15" s="40">
        <f>SUM(D6,D7,D9,D11,D13)</f>
        <v>24146</v>
      </c>
      <c r="E15" s="40">
        <f>SUM(E6,E7,E9,E11,E13)</f>
        <v>26517</v>
      </c>
      <c r="F15" s="40">
        <f>SUM(F6,F7,F9,F11,F13)</f>
        <v>25911</v>
      </c>
      <c r="G15" s="40">
        <f>SUM(G6,G7,G9,G11,G13)</f>
        <v>11223</v>
      </c>
      <c r="H15" s="40">
        <f>SUM(H6,H7,H9,H11,H13)</f>
        <v>13987</v>
      </c>
    </row>
    <row r="16" spans="2:8" s="23" customFormat="1" ht="15" customHeight="1" thickBot="1">
      <c r="B16" s="45"/>
      <c r="C16" s="39" t="s">
        <v>22</v>
      </c>
      <c r="D16" s="41">
        <f>SUM(D8,D10,D12,D14)</f>
        <v>2071</v>
      </c>
      <c r="E16" s="41">
        <f>SUM(E8,E10,E12,E14)</f>
        <v>1738</v>
      </c>
      <c r="F16" s="41">
        <f>SUM(F8,F10,F12,F14)</f>
        <v>1140</v>
      </c>
      <c r="G16" s="38">
        <f>SUM(G8,G10,G12,G14)</f>
        <v>0</v>
      </c>
      <c r="H16" s="38">
        <f>SUM(H8,H10,H12,H14)</f>
        <v>0</v>
      </c>
    </row>
    <row r="17" spans="4:8" s="3" customFormat="1" ht="2.25" customHeight="1">
      <c r="D17" s="35"/>
      <c r="E17" s="35"/>
      <c r="F17" s="35"/>
      <c r="G17" s="35"/>
      <c r="H17" s="35"/>
    </row>
    <row r="18" spans="2:8" s="3" customFormat="1" ht="13.5">
      <c r="B18" s="9" t="s">
        <v>32</v>
      </c>
      <c r="C18" s="10"/>
      <c r="D18" s="35"/>
      <c r="E18" s="35"/>
      <c r="F18" s="35"/>
      <c r="G18" s="35"/>
      <c r="H18" s="35"/>
    </row>
  </sheetData>
  <sheetProtection/>
  <mergeCells count="6">
    <mergeCell ref="B13:B14"/>
    <mergeCell ref="B15:B16"/>
    <mergeCell ref="B1:D1"/>
    <mergeCell ref="B7:B8"/>
    <mergeCell ref="B9:B10"/>
    <mergeCell ref="B11:B1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岡崎情報開発センター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dc:creator>
  <cp:keywords/>
  <dc:description/>
  <cp:lastModifiedBy>Administrator</cp:lastModifiedBy>
  <cp:lastPrinted>2023-01-06T01:48:03Z</cp:lastPrinted>
  <dcterms:created xsi:type="dcterms:W3CDTF">1997-07-16T14:23:40Z</dcterms:created>
  <dcterms:modified xsi:type="dcterms:W3CDTF">2023-01-26T01:28:18Z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00080092000000000000010262b10207c74006b004c800</vt:lpwstr>
  </property>
</Properties>
</file>